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93EC8C67-0709-4D0E-ADCC-A46588BFC8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<sst xmlns="http://schemas.openxmlformats.org/spreadsheetml/2006/main" count="92" uniqueCount="57">
  <si>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</si>
  <si>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</si>
  <si>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</si>
  <si>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</si>
  <si>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</si>
  <si>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</si>
  <si>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</si>
  <si>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</si>
  <si>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</si>
  <si>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</si>
  <si>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</si>
  <si>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</si>
  <si>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</si>
  <si>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</si>
  <si>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</si>
  <si>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</si>
  <si>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</si>
  <si>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</si>
  <si>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</si>
  <si>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</si>
  <si>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</si>
  <si>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</si>
  <si>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</si>
  <si>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</si>
  <si>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</si>
  <si>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</si>
  <si>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</si>
  <si>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</si>
  <si>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</si>
  <si>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</si>
  <si>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</si>
  <si>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</si>
  <si>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</si>
  <si>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</si>
  <si>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</si>
  <si>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</si>
  <si>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</si>
  <si>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</si>
  <si>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</si>
  <si>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</si>
  <si>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</si>
  <si>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</si>
  <si>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</si>
  <si>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</si>
  <si>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</si>
  <si>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</si>
  <si>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</si>
  <si>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</si>
  <si>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</si>
  <si>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</si>
  <si>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</si>
  <si>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</si>
  <si>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</si>
  <si>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</si>
  <si>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</si>
  <si>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</si>
  <si>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SAN FELIPE,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</si>
</sst>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3" fontId="3" fillId="0" borderId="0" xfId="8" applyNumberFormat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70</xdr:row>
      <xdr:rowOff>19050</xdr:rowOff>
    </xdr:from>
    <xdr:to>
      <xdr:col>2</xdr:col>
      <xdr:colOff>614155</xdr:colOff>
      <xdr:row>76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A4D1C81-F718-4ECE-B780-0916804B6055}"/>
            </a:ext>
          </a:extLst>
        </xdr:cNvPr>
        <xdr:cNvSpPr txBox="1"/>
      </xdr:nvSpPr>
      <xdr:spPr>
        <a:xfrm>
          <a:off x="1152525" y="108489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G22" sqref="G2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0" t="s">
        <v>56</v>
      </c>
      <c r="B1" s="21"/>
      <c r="C1" s="22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6485128.1299999999</v>
      </c>
      <c r="C4" s="16">
        <f>SUM(C5:C14)</f>
        <v>20178339.710000001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278415.13</v>
      </c>
      <c r="C11" s="17">
        <v>1227217.1100000001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6206713</v>
      </c>
      <c r="C13" s="17">
        <v>18951122.600000001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4146310.61</v>
      </c>
      <c r="C16" s="16">
        <f>SUM(C17:C32)</f>
        <v>18508188.879999999</v>
      </c>
      <c r="D16" s="13" t="s">
        <v>38</v>
      </c>
    </row>
    <row r="17" spans="1:6" ht="11.25" customHeight="1" x14ac:dyDescent="0.2">
      <c r="A17" s="7" t="s">
        <v>8</v>
      </c>
      <c r="B17" s="17">
        <v>2872246.88</v>
      </c>
      <c r="C17" s="17">
        <v>13579507.49</v>
      </c>
      <c r="D17" s="14">
        <v>1000</v>
      </c>
    </row>
    <row r="18" spans="1:6" ht="11.25" customHeight="1" x14ac:dyDescent="0.2">
      <c r="A18" s="7" t="s">
        <v>9</v>
      </c>
      <c r="B18" s="17">
        <v>58727.92</v>
      </c>
      <c r="C18" s="17">
        <v>917355.76</v>
      </c>
      <c r="D18" s="14">
        <v>2000</v>
      </c>
    </row>
    <row r="19" spans="1:6" ht="11.25" customHeight="1" x14ac:dyDescent="0.2">
      <c r="A19" s="7" t="s">
        <v>10</v>
      </c>
      <c r="B19" s="17">
        <v>407117.04</v>
      </c>
      <c r="C19" s="17">
        <v>1119518.81</v>
      </c>
      <c r="D19" s="14">
        <v>3000</v>
      </c>
      <c r="F19" s="19"/>
    </row>
    <row r="20" spans="1:6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6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6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6" ht="11.25" customHeight="1" x14ac:dyDescent="0.2">
      <c r="A23" s="7" t="s">
        <v>12</v>
      </c>
      <c r="B23" s="17">
        <v>802397.57</v>
      </c>
      <c r="C23" s="17">
        <v>2836381.07</v>
      </c>
      <c r="D23" s="14">
        <v>4400</v>
      </c>
    </row>
    <row r="24" spans="1:6" ht="11.25" customHeight="1" x14ac:dyDescent="0.2">
      <c r="A24" s="7" t="s">
        <v>13</v>
      </c>
      <c r="B24" s="17">
        <v>5821.2</v>
      </c>
      <c r="C24" s="17">
        <v>55425.75</v>
      </c>
      <c r="D24" s="14">
        <v>4500</v>
      </c>
    </row>
    <row r="25" spans="1:6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6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6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6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6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6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6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6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2338817.52</v>
      </c>
      <c r="C33" s="16">
        <f>C4-C16</f>
        <v>1670150.8300000019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1870481.9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1870481.9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-1870481.9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408218.16</v>
      </c>
      <c r="C54" s="16">
        <f>SUM(C55+C58)</f>
        <v>237860.49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408218.16</v>
      </c>
      <c r="C58" s="17">
        <v>237860.49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-408218.16</v>
      </c>
      <c r="C59" s="16">
        <f>C48-C54</f>
        <v>-237860.49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1930599.36</v>
      </c>
      <c r="C61" s="16">
        <f>C59+C45+C33</f>
        <v>-438191.55999999773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4532596.45</v>
      </c>
      <c r="C63" s="16">
        <v>4970788.01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6463195.8099999996</v>
      </c>
      <c r="C65" s="16">
        <v>4532596.45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3" t="s">
        <v>47</v>
      </c>
      <c r="B68" s="24"/>
      <c r="C68" s="24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2026-04-17T17:55:03Z</cp:lastPrinted>
  <dcterms:created xsi:type="dcterms:W3CDTF">2012-12-11T20:31:36Z</dcterms:created>
  <dcterms:modified xsi:type="dcterms:W3CDTF">2026-04-17T17:55:41Z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